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RESULT" sheetId="1" r:id="rId1"/>
    <sheet name="RANGE WITH MARKS" sheetId="4" r:id="rId2"/>
    <sheet name="GRADES" sheetId="2" r:id="rId3"/>
    <sheet name="OVERALL RESULT" sheetId="3" r:id="rId4"/>
  </sheets>
  <definedNames>
    <definedName name="_xlnm._FilterDatabase" localSheetId="0" hidden="1">RESULT!$O$1:$O$42</definedName>
  </definedNames>
  <calcPr calcId="124519"/>
</workbook>
</file>

<file path=xl/calcChain.xml><?xml version="1.0" encoding="utf-8"?>
<calcChain xmlns="http://schemas.openxmlformats.org/spreadsheetml/2006/main">
  <c r="D19" i="4"/>
  <c r="E19"/>
  <c r="F19"/>
  <c r="G19"/>
  <c r="C19"/>
  <c r="H15" i="2"/>
  <c r="I15"/>
  <c r="D41" i="1"/>
  <c r="D42" s="1"/>
  <c r="E41"/>
  <c r="E42" s="1"/>
  <c r="F41"/>
  <c r="F42" s="1"/>
  <c r="G41"/>
  <c r="G42" s="1"/>
  <c r="H41"/>
  <c r="H42" s="1"/>
  <c r="I41"/>
  <c r="I42" s="1"/>
  <c r="J41"/>
  <c r="J42" s="1"/>
  <c r="K41"/>
  <c r="K42" s="1"/>
  <c r="L41"/>
  <c r="L42" s="1"/>
  <c r="M41"/>
  <c r="M42" s="1"/>
  <c r="F15" i="2"/>
  <c r="G15"/>
  <c r="E15"/>
  <c r="J6"/>
  <c r="J7"/>
  <c r="J8"/>
  <c r="J9"/>
  <c r="J10"/>
  <c r="J11"/>
  <c r="J12"/>
  <c r="J5"/>
  <c r="N3" i="1"/>
  <c r="N4"/>
  <c r="O4" s="1"/>
  <c r="N5"/>
  <c r="O5" s="1"/>
  <c r="N6"/>
  <c r="O6" s="1"/>
  <c r="N7"/>
  <c r="O7" s="1"/>
  <c r="N8"/>
  <c r="O8" s="1"/>
  <c r="N9"/>
  <c r="O9" s="1"/>
  <c r="N10"/>
  <c r="O10" s="1"/>
  <c r="N11"/>
  <c r="O11" s="1"/>
  <c r="N12"/>
  <c r="O12" s="1"/>
  <c r="N13"/>
  <c r="O13" s="1"/>
  <c r="N14"/>
  <c r="O14" s="1"/>
  <c r="N15"/>
  <c r="O15" s="1"/>
  <c r="N16"/>
  <c r="O16" s="1"/>
  <c r="N17"/>
  <c r="O17" s="1"/>
  <c r="N18"/>
  <c r="O18" s="1"/>
  <c r="N19"/>
  <c r="O19" s="1"/>
  <c r="N20"/>
  <c r="O20" s="1"/>
  <c r="N21"/>
  <c r="O21" s="1"/>
  <c r="N22"/>
  <c r="O22" s="1"/>
  <c r="N23"/>
  <c r="O23" s="1"/>
  <c r="N24"/>
  <c r="O24" s="1"/>
  <c r="N25"/>
  <c r="O25" s="1"/>
  <c r="N26"/>
  <c r="O26" s="1"/>
  <c r="N27"/>
  <c r="O27" s="1"/>
  <c r="N28"/>
  <c r="O28" s="1"/>
  <c r="N29"/>
  <c r="O29" s="1"/>
  <c r="N30"/>
  <c r="O30" s="1"/>
  <c r="N31"/>
  <c r="O31" s="1"/>
  <c r="N32"/>
  <c r="O32" s="1"/>
  <c r="N33"/>
  <c r="O33" s="1"/>
  <c r="N34"/>
  <c r="O34" s="1"/>
  <c r="N35"/>
  <c r="O35" s="1"/>
  <c r="N36"/>
  <c r="O36" s="1"/>
  <c r="N37"/>
  <c r="O37" s="1"/>
  <c r="N38"/>
  <c r="O38" s="1"/>
  <c r="N39"/>
  <c r="O39" s="1"/>
  <c r="N40"/>
  <c r="O40" s="1"/>
  <c r="N2"/>
  <c r="O2" s="1"/>
  <c r="F13" i="2"/>
  <c r="G13"/>
  <c r="H13"/>
  <c r="I13"/>
  <c r="E13"/>
  <c r="J15" l="1"/>
  <c r="N41" i="1"/>
  <c r="O41" s="1"/>
  <c r="O3"/>
  <c r="N42" l="1"/>
  <c r="O42" s="1"/>
</calcChain>
</file>

<file path=xl/sharedStrings.xml><?xml version="1.0" encoding="utf-8"?>
<sst xmlns="http://schemas.openxmlformats.org/spreadsheetml/2006/main" count="316" uniqueCount="87">
  <si>
    <t xml:space="preserve">sr.no </t>
  </si>
  <si>
    <t xml:space="preserve">name of student </t>
  </si>
  <si>
    <t>mathe matics(041)</t>
  </si>
  <si>
    <t>total</t>
  </si>
  <si>
    <t xml:space="preserve">roll no </t>
  </si>
  <si>
    <t>english(184)</t>
  </si>
  <si>
    <t>hindi(002)</t>
  </si>
  <si>
    <t>science(086)</t>
  </si>
  <si>
    <t>s.science(087)</t>
  </si>
  <si>
    <t>Amritpal Kaur</t>
  </si>
  <si>
    <t>D1</t>
  </si>
  <si>
    <t>A2</t>
  </si>
  <si>
    <t>C1</t>
  </si>
  <si>
    <t>C2</t>
  </si>
  <si>
    <t>JASHANPREET KAUR</t>
  </si>
  <si>
    <t>B2</t>
  </si>
  <si>
    <t>A1</t>
  </si>
  <si>
    <t>JASPREET KAUR</t>
  </si>
  <si>
    <t>B1</t>
  </si>
  <si>
    <t>JASMEEN KAUR</t>
  </si>
  <si>
    <t>KAMALPREET K</t>
  </si>
  <si>
    <t>PRABHJOT K</t>
  </si>
  <si>
    <t>RAJNEESH SHAMRA</t>
  </si>
  <si>
    <t>VIKRAMJIT K</t>
  </si>
  <si>
    <t>GAGANAJIT S</t>
  </si>
  <si>
    <t>IQBAL S</t>
  </si>
  <si>
    <t>JASKARAN S</t>
  </si>
  <si>
    <t>JAGMAIL S</t>
  </si>
  <si>
    <t>MANDEEP S</t>
  </si>
  <si>
    <t>NAMJAPAN S</t>
  </si>
  <si>
    <t>SUKHWINDER S</t>
  </si>
  <si>
    <t>BABANDEEP K</t>
  </si>
  <si>
    <t>D2</t>
  </si>
  <si>
    <t>GURMEEN K</t>
  </si>
  <si>
    <t>JASPREET K</t>
  </si>
  <si>
    <t>KHUSHPREET SHARMA</t>
  </si>
  <si>
    <t>PARVINDER K</t>
  </si>
  <si>
    <t>SARBJIT K</t>
  </si>
  <si>
    <t>ARSHDEEP S</t>
  </si>
  <si>
    <t>CHETAN JINDAL</t>
  </si>
  <si>
    <t>DILPREET S</t>
  </si>
  <si>
    <t xml:space="preserve">DALJIT S </t>
  </si>
  <si>
    <t>GURSAHIB S</t>
  </si>
  <si>
    <t>JATANJOT SHARMA</t>
  </si>
  <si>
    <t>JASHANPREET S</t>
  </si>
  <si>
    <t>JASHANDEEP S</t>
  </si>
  <si>
    <t>KHUSHPREET SINGH</t>
  </si>
  <si>
    <t>NAYAN N K</t>
  </si>
  <si>
    <t>PARWINDER S</t>
  </si>
  <si>
    <t xml:space="preserve">SATGUR S </t>
  </si>
  <si>
    <t>VISHAVJOT JOSHI</t>
  </si>
  <si>
    <t>YADWINDER S</t>
  </si>
  <si>
    <t>JATINDER S</t>
  </si>
  <si>
    <t>TARANJIT S</t>
  </si>
  <si>
    <t xml:space="preserve">RANJODH S </t>
  </si>
  <si>
    <t>ENG</t>
  </si>
  <si>
    <t>HINDI</t>
  </si>
  <si>
    <t>MATHS</t>
  </si>
  <si>
    <t>SCIENCE</t>
  </si>
  <si>
    <t>S SCIENCE</t>
  </si>
  <si>
    <t>1ST</t>
  </si>
  <si>
    <t>2ND</t>
  </si>
  <si>
    <t>3RD</t>
  </si>
  <si>
    <t>4TH</t>
  </si>
  <si>
    <t>TOTAL</t>
  </si>
  <si>
    <t>NAMES</t>
  </si>
  <si>
    <t>ROLL NO</t>
  </si>
  <si>
    <t>English(184)</t>
  </si>
  <si>
    <t>Hindi(002)</t>
  </si>
  <si>
    <t>Mathe matics(041)</t>
  </si>
  <si>
    <t>Science(086)</t>
  </si>
  <si>
    <t>S.Science(087)</t>
  </si>
  <si>
    <t>%</t>
  </si>
  <si>
    <t>POSITION</t>
  </si>
  <si>
    <t>0 - 32</t>
  </si>
  <si>
    <t>33-39</t>
  </si>
  <si>
    <t>40-44</t>
  </si>
  <si>
    <t>45-49</t>
  </si>
  <si>
    <t>50-54</t>
  </si>
  <si>
    <t>55-59</t>
  </si>
  <si>
    <t>60-69</t>
  </si>
  <si>
    <t>70-74</t>
  </si>
  <si>
    <t>75-84</t>
  </si>
  <si>
    <t>85-89</t>
  </si>
  <si>
    <t>90-94</t>
  </si>
  <si>
    <t>95-100</t>
  </si>
  <si>
    <t xml:space="preserve">HINDI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</si>
</sst>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"/>
  <sheetViews>
    <sheetView tabSelected="1" topLeftCell="B1" workbookViewId="0">
      <selection activeCell="S23" sqref="S23"/>
    </sheetView>
  </sheetViews>
  <sheetFormatPr defaultRowHeight="15"/>
  <cols>
    <col min="2" max="2" width="23.7109375" customWidth="1"/>
    <col min="3" max="3" width="14.5703125" customWidth="1"/>
    <col min="4" max="4" width="14.140625" customWidth="1"/>
    <col min="5" max="13" width="10.140625" customWidth="1"/>
    <col min="14" max="14" width="11.5703125" customWidth="1"/>
  </cols>
  <sheetData>
    <row r="1" spans="1:16">
      <c r="A1" t="s">
        <v>0</v>
      </c>
      <c r="B1" s="2" t="s">
        <v>65</v>
      </c>
      <c r="C1" s="2" t="s">
        <v>66</v>
      </c>
      <c r="D1" s="2" t="s">
        <v>67</v>
      </c>
      <c r="E1" s="2"/>
      <c r="F1" s="2" t="s">
        <v>68</v>
      </c>
      <c r="G1" s="2"/>
      <c r="H1" s="2" t="s">
        <v>69</v>
      </c>
      <c r="I1" s="2"/>
      <c r="J1" s="2" t="s">
        <v>70</v>
      </c>
      <c r="K1" s="2"/>
      <c r="L1" s="2" t="s">
        <v>71</v>
      </c>
      <c r="M1" s="2"/>
      <c r="N1" s="2" t="s">
        <v>64</v>
      </c>
      <c r="O1" s="2" t="s">
        <v>72</v>
      </c>
      <c r="P1" s="2" t="s">
        <v>73</v>
      </c>
    </row>
    <row r="2" spans="1:16">
      <c r="A2">
        <v>1</v>
      </c>
      <c r="B2" s="2" t="s">
        <v>9</v>
      </c>
      <c r="C2" s="2">
        <v>13202168</v>
      </c>
      <c r="D2" s="2">
        <v>61</v>
      </c>
      <c r="E2" s="2" t="s">
        <v>10</v>
      </c>
      <c r="F2" s="2">
        <v>88</v>
      </c>
      <c r="G2" s="2" t="s">
        <v>11</v>
      </c>
      <c r="H2" s="2">
        <v>56</v>
      </c>
      <c r="I2" s="2" t="s">
        <v>12</v>
      </c>
      <c r="J2" s="2">
        <v>50</v>
      </c>
      <c r="K2" s="2" t="s">
        <v>13</v>
      </c>
      <c r="L2" s="2">
        <v>69</v>
      </c>
      <c r="M2" s="2" t="s">
        <v>12</v>
      </c>
      <c r="N2" s="2">
        <f>D2+F2+H2+J2+L2</f>
        <v>324</v>
      </c>
      <c r="O2" s="3">
        <f>N2/5</f>
        <v>64.8</v>
      </c>
      <c r="P2" s="2"/>
    </row>
    <row r="3" spans="1:16">
      <c r="A3">
        <v>2</v>
      </c>
      <c r="B3" s="2" t="s">
        <v>14</v>
      </c>
      <c r="C3" s="2">
        <v>13202169</v>
      </c>
      <c r="D3" s="2">
        <v>76</v>
      </c>
      <c r="E3" s="2" t="s">
        <v>15</v>
      </c>
      <c r="F3" s="2">
        <v>98</v>
      </c>
      <c r="G3" s="2" t="s">
        <v>16</v>
      </c>
      <c r="H3" s="2">
        <v>81</v>
      </c>
      <c r="I3" s="2" t="s">
        <v>11</v>
      </c>
      <c r="J3" s="2">
        <v>55</v>
      </c>
      <c r="K3" s="2" t="s">
        <v>12</v>
      </c>
      <c r="L3" s="2">
        <v>80</v>
      </c>
      <c r="M3" s="2" t="s">
        <v>15</v>
      </c>
      <c r="N3" s="2">
        <f t="shared" ref="N3:N40" si="0">D3+F3+H3+J3+L3</f>
        <v>390</v>
      </c>
      <c r="O3" s="3">
        <f t="shared" ref="O3:O42" si="1">N3/5</f>
        <v>78</v>
      </c>
      <c r="P3" s="2"/>
    </row>
    <row r="4" spans="1:16">
      <c r="A4">
        <v>3</v>
      </c>
      <c r="B4" s="2" t="s">
        <v>17</v>
      </c>
      <c r="C4" s="2">
        <v>13202170</v>
      </c>
      <c r="D4" s="2">
        <v>80</v>
      </c>
      <c r="E4" s="2" t="s">
        <v>15</v>
      </c>
      <c r="F4" s="2">
        <v>95</v>
      </c>
      <c r="G4" s="2" t="s">
        <v>16</v>
      </c>
      <c r="H4" s="2">
        <v>84</v>
      </c>
      <c r="I4" s="2" t="s">
        <v>11</v>
      </c>
      <c r="J4" s="2">
        <v>70</v>
      </c>
      <c r="K4" s="2" t="s">
        <v>18</v>
      </c>
      <c r="L4" s="2">
        <v>91</v>
      </c>
      <c r="M4" s="2" t="s">
        <v>11</v>
      </c>
      <c r="N4" s="2">
        <f t="shared" si="0"/>
        <v>420</v>
      </c>
      <c r="O4" s="3">
        <f t="shared" si="1"/>
        <v>84</v>
      </c>
      <c r="P4" s="2"/>
    </row>
    <row r="5" spans="1:16">
      <c r="A5">
        <v>4</v>
      </c>
      <c r="B5" s="2" t="s">
        <v>19</v>
      </c>
      <c r="C5" s="2">
        <v>13202171</v>
      </c>
      <c r="D5" s="2">
        <v>90</v>
      </c>
      <c r="E5" s="2" t="s">
        <v>11</v>
      </c>
      <c r="F5" s="2">
        <v>99</v>
      </c>
      <c r="G5" s="2" t="s">
        <v>16</v>
      </c>
      <c r="H5" s="2">
        <v>95</v>
      </c>
      <c r="I5" s="2" t="s">
        <v>16</v>
      </c>
      <c r="J5" s="2">
        <v>80</v>
      </c>
      <c r="K5" s="2" t="s">
        <v>11</v>
      </c>
      <c r="L5" s="2">
        <v>91</v>
      </c>
      <c r="M5" s="2" t="s">
        <v>11</v>
      </c>
      <c r="N5" s="2">
        <f t="shared" si="0"/>
        <v>455</v>
      </c>
      <c r="O5" s="3">
        <f t="shared" si="1"/>
        <v>91</v>
      </c>
      <c r="P5" s="2" t="s">
        <v>62</v>
      </c>
    </row>
    <row r="6" spans="1:16">
      <c r="A6">
        <v>5</v>
      </c>
      <c r="B6" s="2" t="s">
        <v>20</v>
      </c>
      <c r="C6" s="2">
        <v>13202172</v>
      </c>
      <c r="D6" s="2">
        <v>75</v>
      </c>
      <c r="E6" s="2" t="s">
        <v>12</v>
      </c>
      <c r="F6" s="2">
        <v>97</v>
      </c>
      <c r="G6" s="2" t="s">
        <v>16</v>
      </c>
      <c r="H6" s="2">
        <v>82</v>
      </c>
      <c r="I6" s="2" t="s">
        <v>11</v>
      </c>
      <c r="J6" s="2">
        <v>70</v>
      </c>
      <c r="K6" s="2" t="s">
        <v>18</v>
      </c>
      <c r="L6" s="2">
        <v>90</v>
      </c>
      <c r="M6" s="2" t="s">
        <v>11</v>
      </c>
      <c r="N6" s="2">
        <f t="shared" si="0"/>
        <v>414</v>
      </c>
      <c r="O6" s="3">
        <f t="shared" si="1"/>
        <v>82.8</v>
      </c>
      <c r="P6" s="2"/>
    </row>
    <row r="7" spans="1:16">
      <c r="A7">
        <v>6</v>
      </c>
      <c r="B7" s="2" t="s">
        <v>21</v>
      </c>
      <c r="C7" s="2">
        <v>13202173</v>
      </c>
      <c r="D7" s="2">
        <v>90</v>
      </c>
      <c r="E7" s="2" t="s">
        <v>11</v>
      </c>
      <c r="F7" s="2">
        <v>99</v>
      </c>
      <c r="G7" s="2" t="s">
        <v>16</v>
      </c>
      <c r="H7" s="2">
        <v>96</v>
      </c>
      <c r="I7" s="2" t="s">
        <v>16</v>
      </c>
      <c r="J7" s="2">
        <v>90</v>
      </c>
      <c r="K7" s="2" t="s">
        <v>16</v>
      </c>
      <c r="L7" s="2">
        <v>93</v>
      </c>
      <c r="M7" s="2" t="s">
        <v>11</v>
      </c>
      <c r="N7" s="2">
        <f t="shared" si="0"/>
        <v>468</v>
      </c>
      <c r="O7" s="3">
        <f t="shared" si="1"/>
        <v>93.6</v>
      </c>
      <c r="P7" s="2" t="s">
        <v>60</v>
      </c>
    </row>
    <row r="8" spans="1:16">
      <c r="A8">
        <v>7</v>
      </c>
      <c r="B8" s="2" t="s">
        <v>22</v>
      </c>
      <c r="C8" s="2">
        <v>13202174</v>
      </c>
      <c r="D8" s="2">
        <v>60</v>
      </c>
      <c r="E8" s="2" t="s">
        <v>10</v>
      </c>
      <c r="F8" s="2">
        <v>82</v>
      </c>
      <c r="G8" s="2" t="s">
        <v>18</v>
      </c>
      <c r="H8" s="2">
        <v>70</v>
      </c>
      <c r="I8" s="2" t="s">
        <v>18</v>
      </c>
      <c r="J8" s="2">
        <v>49</v>
      </c>
      <c r="K8" s="2" t="s">
        <v>13</v>
      </c>
      <c r="L8" s="2">
        <v>86</v>
      </c>
      <c r="M8" s="2" t="s">
        <v>18</v>
      </c>
      <c r="N8" s="2">
        <f t="shared" si="0"/>
        <v>347</v>
      </c>
      <c r="O8" s="3">
        <f t="shared" si="1"/>
        <v>69.400000000000006</v>
      </c>
      <c r="P8" s="2"/>
    </row>
    <row r="9" spans="1:16">
      <c r="A9">
        <v>8</v>
      </c>
      <c r="B9" s="2" t="s">
        <v>23</v>
      </c>
      <c r="C9" s="2">
        <v>13202175</v>
      </c>
      <c r="D9" s="2">
        <v>90</v>
      </c>
      <c r="E9" s="2" t="s">
        <v>11</v>
      </c>
      <c r="F9" s="2">
        <v>99</v>
      </c>
      <c r="G9" s="2" t="s">
        <v>16</v>
      </c>
      <c r="H9" s="2">
        <v>92</v>
      </c>
      <c r="I9" s="2" t="s">
        <v>16</v>
      </c>
      <c r="J9" s="2">
        <v>90</v>
      </c>
      <c r="K9" s="2" t="s">
        <v>16</v>
      </c>
      <c r="L9" s="2">
        <v>93</v>
      </c>
      <c r="M9" s="2" t="s">
        <v>11</v>
      </c>
      <c r="N9" s="2">
        <f t="shared" si="0"/>
        <v>464</v>
      </c>
      <c r="O9" s="3">
        <f t="shared" si="1"/>
        <v>92.8</v>
      </c>
      <c r="P9" s="2" t="s">
        <v>61</v>
      </c>
    </row>
    <row r="10" spans="1:16">
      <c r="A10">
        <v>9</v>
      </c>
      <c r="B10" s="2" t="s">
        <v>24</v>
      </c>
      <c r="C10" s="2">
        <v>13202176</v>
      </c>
      <c r="D10" s="2">
        <v>75</v>
      </c>
      <c r="E10" s="2" t="s">
        <v>12</v>
      </c>
      <c r="F10" s="2">
        <v>95</v>
      </c>
      <c r="G10" s="2" t="s">
        <v>16</v>
      </c>
      <c r="H10" s="2">
        <v>93</v>
      </c>
      <c r="I10" s="2" t="s">
        <v>16</v>
      </c>
      <c r="J10" s="2">
        <v>78</v>
      </c>
      <c r="K10" s="2" t="s">
        <v>18</v>
      </c>
      <c r="L10" s="2">
        <v>79</v>
      </c>
      <c r="M10" s="2" t="s">
        <v>15</v>
      </c>
      <c r="N10" s="2">
        <f t="shared" si="0"/>
        <v>420</v>
      </c>
      <c r="O10" s="3">
        <f t="shared" si="1"/>
        <v>84</v>
      </c>
      <c r="P10" s="2"/>
    </row>
    <row r="11" spans="1:16">
      <c r="A11">
        <v>10</v>
      </c>
      <c r="B11" s="2" t="s">
        <v>25</v>
      </c>
      <c r="C11" s="2">
        <v>13202177</v>
      </c>
      <c r="D11" s="2">
        <v>76</v>
      </c>
      <c r="E11" s="2" t="s">
        <v>15</v>
      </c>
      <c r="F11" s="2">
        <v>87</v>
      </c>
      <c r="G11" s="2" t="s">
        <v>11</v>
      </c>
      <c r="H11" s="2">
        <v>81</v>
      </c>
      <c r="I11" s="2" t="s">
        <v>11</v>
      </c>
      <c r="J11" s="2">
        <v>68</v>
      </c>
      <c r="K11" s="2" t="s">
        <v>15</v>
      </c>
      <c r="L11" s="2">
        <v>70</v>
      </c>
      <c r="M11" s="2" t="s">
        <v>12</v>
      </c>
      <c r="N11" s="2">
        <f t="shared" si="0"/>
        <v>382</v>
      </c>
      <c r="O11" s="3">
        <f t="shared" si="1"/>
        <v>76.400000000000006</v>
      </c>
      <c r="P11" s="2"/>
    </row>
    <row r="12" spans="1:16">
      <c r="A12">
        <v>11</v>
      </c>
      <c r="B12" s="2" t="s">
        <v>26</v>
      </c>
      <c r="C12" s="2">
        <v>13202178</v>
      </c>
      <c r="D12" s="2">
        <v>80</v>
      </c>
      <c r="E12" s="2" t="s">
        <v>15</v>
      </c>
      <c r="F12" s="2">
        <v>92</v>
      </c>
      <c r="G12" s="2" t="s">
        <v>16</v>
      </c>
      <c r="H12" s="2">
        <v>82</v>
      </c>
      <c r="I12" s="2" t="s">
        <v>11</v>
      </c>
      <c r="J12" s="2">
        <v>68</v>
      </c>
      <c r="K12" s="2" t="s">
        <v>15</v>
      </c>
      <c r="L12" s="2">
        <v>76</v>
      </c>
      <c r="M12" s="2" t="s">
        <v>15</v>
      </c>
      <c r="N12" s="2">
        <f t="shared" si="0"/>
        <v>398</v>
      </c>
      <c r="O12" s="3">
        <f t="shared" si="1"/>
        <v>79.599999999999994</v>
      </c>
      <c r="P12" s="2"/>
    </row>
    <row r="13" spans="1:16">
      <c r="A13">
        <v>12</v>
      </c>
      <c r="B13" s="2" t="s">
        <v>27</v>
      </c>
      <c r="C13" s="2">
        <v>13202179</v>
      </c>
      <c r="D13" s="2">
        <v>70</v>
      </c>
      <c r="E13" s="2" t="s">
        <v>12</v>
      </c>
      <c r="F13" s="2">
        <v>84</v>
      </c>
      <c r="G13" s="2" t="s">
        <v>18</v>
      </c>
      <c r="H13" s="2">
        <v>79</v>
      </c>
      <c r="I13" s="2" t="s">
        <v>18</v>
      </c>
      <c r="J13" s="2">
        <v>60</v>
      </c>
      <c r="K13" s="2" t="s">
        <v>12</v>
      </c>
      <c r="L13" s="2">
        <v>78</v>
      </c>
      <c r="M13" s="2" t="s">
        <v>15</v>
      </c>
      <c r="N13" s="2">
        <f t="shared" si="0"/>
        <v>371</v>
      </c>
      <c r="O13" s="3">
        <f t="shared" si="1"/>
        <v>74.2</v>
      </c>
      <c r="P13" s="2"/>
    </row>
    <row r="14" spans="1:16">
      <c r="A14">
        <v>13</v>
      </c>
      <c r="B14" s="2" t="s">
        <v>28</v>
      </c>
      <c r="C14" s="2">
        <v>13202180</v>
      </c>
      <c r="D14" s="2">
        <v>65</v>
      </c>
      <c r="E14" s="2" t="s">
        <v>13</v>
      </c>
      <c r="F14" s="2">
        <v>88</v>
      </c>
      <c r="G14" s="2" t="s">
        <v>11</v>
      </c>
      <c r="H14" s="2">
        <v>85</v>
      </c>
      <c r="I14" s="2" t="s">
        <v>11</v>
      </c>
      <c r="J14" s="2">
        <v>79</v>
      </c>
      <c r="K14" s="2" t="s">
        <v>18</v>
      </c>
      <c r="L14" s="2">
        <v>80</v>
      </c>
      <c r="M14" s="2" t="s">
        <v>15</v>
      </c>
      <c r="N14" s="2">
        <f t="shared" si="0"/>
        <v>397</v>
      </c>
      <c r="O14" s="3">
        <f t="shared" si="1"/>
        <v>79.400000000000006</v>
      </c>
      <c r="P14" s="2"/>
    </row>
    <row r="15" spans="1:16">
      <c r="A15">
        <v>14</v>
      </c>
      <c r="B15" s="2" t="s">
        <v>29</v>
      </c>
      <c r="C15" s="2">
        <v>13202181</v>
      </c>
      <c r="D15" s="2">
        <v>80</v>
      </c>
      <c r="E15" s="2" t="s">
        <v>15</v>
      </c>
      <c r="F15" s="2">
        <v>95</v>
      </c>
      <c r="G15" s="2" t="s">
        <v>16</v>
      </c>
      <c r="H15" s="2">
        <v>79</v>
      </c>
      <c r="I15" s="2" t="s">
        <v>18</v>
      </c>
      <c r="J15" s="2">
        <v>69</v>
      </c>
      <c r="K15" s="2" t="s">
        <v>15</v>
      </c>
      <c r="L15" s="2">
        <v>89</v>
      </c>
      <c r="M15" s="2" t="s">
        <v>11</v>
      </c>
      <c r="N15" s="2">
        <f t="shared" si="0"/>
        <v>412</v>
      </c>
      <c r="O15" s="3">
        <f t="shared" si="1"/>
        <v>82.4</v>
      </c>
      <c r="P15" s="2"/>
    </row>
    <row r="16" spans="1:16">
      <c r="A16">
        <v>15</v>
      </c>
      <c r="B16" s="2" t="s">
        <v>30</v>
      </c>
      <c r="C16" s="2">
        <v>13202182</v>
      </c>
      <c r="D16" s="2">
        <v>90</v>
      </c>
      <c r="E16" s="2" t="s">
        <v>11</v>
      </c>
      <c r="F16" s="2">
        <v>99</v>
      </c>
      <c r="G16" s="2" t="s">
        <v>16</v>
      </c>
      <c r="H16" s="2">
        <v>93</v>
      </c>
      <c r="I16" s="2" t="s">
        <v>16</v>
      </c>
      <c r="J16" s="2">
        <v>80</v>
      </c>
      <c r="K16" s="2" t="s">
        <v>11</v>
      </c>
      <c r="L16" s="2">
        <v>92</v>
      </c>
      <c r="M16" s="2" t="s">
        <v>11</v>
      </c>
      <c r="N16" s="2">
        <f t="shared" si="0"/>
        <v>454</v>
      </c>
      <c r="O16" s="3">
        <f t="shared" si="1"/>
        <v>90.8</v>
      </c>
      <c r="P16" s="2" t="s">
        <v>63</v>
      </c>
    </row>
    <row r="17" spans="1:16">
      <c r="A17">
        <v>16</v>
      </c>
      <c r="B17" s="2" t="s">
        <v>31</v>
      </c>
      <c r="C17" s="2">
        <v>13202183</v>
      </c>
      <c r="D17" s="2">
        <v>61</v>
      </c>
      <c r="E17" s="2" t="s">
        <v>10</v>
      </c>
      <c r="F17" s="2">
        <v>85</v>
      </c>
      <c r="G17" s="2" t="s">
        <v>18</v>
      </c>
      <c r="H17" s="2">
        <v>47</v>
      </c>
      <c r="I17" s="2" t="s">
        <v>13</v>
      </c>
      <c r="J17" s="2">
        <v>35</v>
      </c>
      <c r="K17" s="2" t="s">
        <v>32</v>
      </c>
      <c r="L17" s="2">
        <v>52</v>
      </c>
      <c r="M17" s="2" t="s">
        <v>10</v>
      </c>
      <c r="N17" s="2">
        <f t="shared" si="0"/>
        <v>280</v>
      </c>
      <c r="O17" s="3">
        <f t="shared" si="1"/>
        <v>56</v>
      </c>
      <c r="P17" s="2"/>
    </row>
    <row r="18" spans="1:16">
      <c r="A18">
        <v>17</v>
      </c>
      <c r="B18" s="2" t="s">
        <v>33</v>
      </c>
      <c r="C18" s="2">
        <v>13202184</v>
      </c>
      <c r="D18" s="2">
        <v>80</v>
      </c>
      <c r="E18" s="2" t="s">
        <v>15</v>
      </c>
      <c r="F18" s="2">
        <v>94</v>
      </c>
      <c r="G18" s="2" t="s">
        <v>16</v>
      </c>
      <c r="H18" s="2">
        <v>71</v>
      </c>
      <c r="I18" s="2" t="s">
        <v>18</v>
      </c>
      <c r="J18" s="2">
        <v>60</v>
      </c>
      <c r="K18" s="2" t="s">
        <v>12</v>
      </c>
      <c r="L18" s="2">
        <v>78</v>
      </c>
      <c r="M18" s="2" t="s">
        <v>15</v>
      </c>
      <c r="N18" s="2">
        <f t="shared" si="0"/>
        <v>383</v>
      </c>
      <c r="O18" s="3">
        <f t="shared" si="1"/>
        <v>76.599999999999994</v>
      </c>
      <c r="P18" s="2"/>
    </row>
    <row r="19" spans="1:16">
      <c r="A19">
        <v>18</v>
      </c>
      <c r="B19" s="2" t="s">
        <v>34</v>
      </c>
      <c r="C19" s="2">
        <v>13202185</v>
      </c>
      <c r="D19" s="2">
        <v>52</v>
      </c>
      <c r="E19" s="2" t="s">
        <v>32</v>
      </c>
      <c r="F19" s="2">
        <v>72</v>
      </c>
      <c r="G19" s="2" t="s">
        <v>12</v>
      </c>
      <c r="H19" s="2">
        <v>47</v>
      </c>
      <c r="I19" s="2" t="s">
        <v>13</v>
      </c>
      <c r="J19" s="2">
        <v>44</v>
      </c>
      <c r="K19" s="2" t="s">
        <v>10</v>
      </c>
      <c r="L19" s="2">
        <v>52</v>
      </c>
      <c r="M19" s="2" t="s">
        <v>10</v>
      </c>
      <c r="N19" s="2">
        <f t="shared" si="0"/>
        <v>267</v>
      </c>
      <c r="O19" s="3">
        <f t="shared" si="1"/>
        <v>53.4</v>
      </c>
      <c r="P19" s="2"/>
    </row>
    <row r="20" spans="1:16">
      <c r="A20">
        <v>19</v>
      </c>
      <c r="B20" s="2" t="s">
        <v>35</v>
      </c>
      <c r="C20" s="2">
        <v>13202186</v>
      </c>
      <c r="D20" s="2">
        <v>51</v>
      </c>
      <c r="E20" s="2" t="s">
        <v>32</v>
      </c>
      <c r="F20" s="2">
        <v>74</v>
      </c>
      <c r="G20" s="2" t="s">
        <v>12</v>
      </c>
      <c r="H20" s="2">
        <v>47</v>
      </c>
      <c r="I20" s="2" t="s">
        <v>13</v>
      </c>
      <c r="J20" s="2">
        <v>36</v>
      </c>
      <c r="K20" s="2" t="s">
        <v>32</v>
      </c>
      <c r="L20" s="2">
        <v>53</v>
      </c>
      <c r="M20" s="2" t="s">
        <v>10</v>
      </c>
      <c r="N20" s="2">
        <f t="shared" si="0"/>
        <v>261</v>
      </c>
      <c r="O20" s="3">
        <f t="shared" si="1"/>
        <v>52.2</v>
      </c>
      <c r="P20" s="2"/>
    </row>
    <row r="21" spans="1:16">
      <c r="A21">
        <v>20</v>
      </c>
      <c r="B21" s="2" t="s">
        <v>21</v>
      </c>
      <c r="C21" s="2">
        <v>13202187</v>
      </c>
      <c r="D21" s="2">
        <v>59</v>
      </c>
      <c r="E21" s="2" t="s">
        <v>10</v>
      </c>
      <c r="F21" s="2">
        <v>75</v>
      </c>
      <c r="G21" s="2" t="s">
        <v>15</v>
      </c>
      <c r="H21" s="2">
        <v>49</v>
      </c>
      <c r="I21" s="2" t="s">
        <v>13</v>
      </c>
      <c r="J21" s="2">
        <v>36</v>
      </c>
      <c r="K21" s="2" t="s">
        <v>32</v>
      </c>
      <c r="L21" s="2">
        <v>55</v>
      </c>
      <c r="M21" s="2" t="s">
        <v>10</v>
      </c>
      <c r="N21" s="2">
        <f t="shared" si="0"/>
        <v>274</v>
      </c>
      <c r="O21" s="3">
        <f t="shared" si="1"/>
        <v>54.8</v>
      </c>
      <c r="P21" s="2"/>
    </row>
    <row r="22" spans="1:16">
      <c r="A22">
        <v>21</v>
      </c>
      <c r="B22" s="2" t="s">
        <v>36</v>
      </c>
      <c r="C22" s="2">
        <v>13202188</v>
      </c>
      <c r="D22" s="2">
        <v>72</v>
      </c>
      <c r="E22" s="2" t="s">
        <v>12</v>
      </c>
      <c r="F22" s="2">
        <v>96</v>
      </c>
      <c r="G22" s="2" t="s">
        <v>16</v>
      </c>
      <c r="H22" s="2">
        <v>82</v>
      </c>
      <c r="I22" s="2" t="s">
        <v>11</v>
      </c>
      <c r="J22" s="2">
        <v>70</v>
      </c>
      <c r="K22" s="2" t="s">
        <v>18</v>
      </c>
      <c r="L22" s="2">
        <v>90</v>
      </c>
      <c r="M22" s="2" t="s">
        <v>11</v>
      </c>
      <c r="N22" s="2">
        <f t="shared" si="0"/>
        <v>410</v>
      </c>
      <c r="O22" s="3">
        <f t="shared" si="1"/>
        <v>82</v>
      </c>
      <c r="P22" s="2"/>
    </row>
    <row r="23" spans="1:16">
      <c r="A23">
        <v>22</v>
      </c>
      <c r="B23" s="2" t="s">
        <v>37</v>
      </c>
      <c r="C23" s="2">
        <v>13202189</v>
      </c>
      <c r="D23" s="2">
        <v>71</v>
      </c>
      <c r="E23" s="2" t="s">
        <v>12</v>
      </c>
      <c r="F23" s="2">
        <v>96</v>
      </c>
      <c r="G23" s="2" t="s">
        <v>16</v>
      </c>
      <c r="H23" s="2">
        <v>55</v>
      </c>
      <c r="I23" s="2" t="s">
        <v>12</v>
      </c>
      <c r="J23" s="2">
        <v>59</v>
      </c>
      <c r="K23" s="2" t="s">
        <v>12</v>
      </c>
      <c r="L23" s="2">
        <v>75</v>
      </c>
      <c r="M23" s="2" t="s">
        <v>15</v>
      </c>
      <c r="N23" s="2">
        <f t="shared" si="0"/>
        <v>356</v>
      </c>
      <c r="O23" s="3">
        <f t="shared" si="1"/>
        <v>71.2</v>
      </c>
      <c r="P23" s="2"/>
    </row>
    <row r="24" spans="1:16">
      <c r="A24">
        <v>23</v>
      </c>
      <c r="B24" s="2" t="s">
        <v>38</v>
      </c>
      <c r="C24" s="2">
        <v>13202190</v>
      </c>
      <c r="D24" s="2">
        <v>52</v>
      </c>
      <c r="E24" s="2" t="s">
        <v>32</v>
      </c>
      <c r="F24" s="2">
        <v>73</v>
      </c>
      <c r="G24" s="2" t="s">
        <v>12</v>
      </c>
      <c r="H24" s="2">
        <v>46</v>
      </c>
      <c r="I24" s="2" t="s">
        <v>13</v>
      </c>
      <c r="J24" s="2">
        <v>35</v>
      </c>
      <c r="K24" s="2" t="s">
        <v>32</v>
      </c>
      <c r="L24" s="2">
        <v>52</v>
      </c>
      <c r="M24" s="2" t="s">
        <v>10</v>
      </c>
      <c r="N24" s="2">
        <f t="shared" si="0"/>
        <v>258</v>
      </c>
      <c r="O24" s="3">
        <f t="shared" si="1"/>
        <v>51.6</v>
      </c>
      <c r="P24" s="2"/>
    </row>
    <row r="25" spans="1:16">
      <c r="A25">
        <v>24</v>
      </c>
      <c r="B25" s="2" t="s">
        <v>39</v>
      </c>
      <c r="C25" s="2">
        <v>13202191</v>
      </c>
      <c r="D25" s="2">
        <v>60</v>
      </c>
      <c r="E25" s="2" t="s">
        <v>10</v>
      </c>
      <c r="F25" s="2">
        <v>80</v>
      </c>
      <c r="G25" s="2" t="s">
        <v>15</v>
      </c>
      <c r="H25" s="2">
        <v>47</v>
      </c>
      <c r="I25" s="2" t="s">
        <v>13</v>
      </c>
      <c r="J25" s="2">
        <v>36</v>
      </c>
      <c r="K25" s="2" t="s">
        <v>32</v>
      </c>
      <c r="L25" s="2">
        <v>49</v>
      </c>
      <c r="M25" s="2" t="s">
        <v>32</v>
      </c>
      <c r="N25" s="2">
        <f t="shared" si="0"/>
        <v>272</v>
      </c>
      <c r="O25" s="3">
        <f t="shared" si="1"/>
        <v>54.4</v>
      </c>
      <c r="P25" s="2"/>
    </row>
    <row r="26" spans="1:16">
      <c r="A26">
        <v>25</v>
      </c>
      <c r="B26" s="2" t="s">
        <v>40</v>
      </c>
      <c r="C26" s="2">
        <v>13202192</v>
      </c>
      <c r="D26" s="2">
        <v>71</v>
      </c>
      <c r="E26" s="2" t="s">
        <v>12</v>
      </c>
      <c r="F26" s="2">
        <v>85</v>
      </c>
      <c r="G26" s="2" t="s">
        <v>18</v>
      </c>
      <c r="H26" s="2">
        <v>66</v>
      </c>
      <c r="I26" s="2" t="s">
        <v>15</v>
      </c>
      <c r="J26" s="2">
        <v>48</v>
      </c>
      <c r="K26" s="2" t="s">
        <v>13</v>
      </c>
      <c r="L26" s="2">
        <v>70</v>
      </c>
      <c r="M26" s="2" t="s">
        <v>12</v>
      </c>
      <c r="N26" s="2">
        <f t="shared" si="0"/>
        <v>340</v>
      </c>
      <c r="O26" s="3">
        <f t="shared" si="1"/>
        <v>68</v>
      </c>
      <c r="P26" s="2"/>
    </row>
    <row r="27" spans="1:16">
      <c r="A27">
        <v>26</v>
      </c>
      <c r="B27" s="2" t="s">
        <v>41</v>
      </c>
      <c r="C27" s="2">
        <v>13202193</v>
      </c>
      <c r="D27" s="2">
        <v>71</v>
      </c>
      <c r="E27" s="2" t="s">
        <v>12</v>
      </c>
      <c r="F27" s="2">
        <v>88</v>
      </c>
      <c r="G27" s="2" t="s">
        <v>11</v>
      </c>
      <c r="H27" s="2">
        <v>52</v>
      </c>
      <c r="I27" s="2" t="s">
        <v>12</v>
      </c>
      <c r="J27" s="2">
        <v>47</v>
      </c>
      <c r="K27" s="2" t="s">
        <v>13</v>
      </c>
      <c r="L27" s="2">
        <v>80</v>
      </c>
      <c r="M27" s="2" t="s">
        <v>15</v>
      </c>
      <c r="N27" s="2">
        <f t="shared" si="0"/>
        <v>338</v>
      </c>
      <c r="O27" s="3">
        <f t="shared" si="1"/>
        <v>67.599999999999994</v>
      </c>
      <c r="P27" s="2"/>
    </row>
    <row r="28" spans="1:16">
      <c r="A28">
        <v>27</v>
      </c>
      <c r="B28" s="2" t="s">
        <v>42</v>
      </c>
      <c r="C28" s="2">
        <v>13202194</v>
      </c>
      <c r="D28" s="2">
        <v>63</v>
      </c>
      <c r="E28" s="2" t="s">
        <v>13</v>
      </c>
      <c r="F28" s="2">
        <v>75</v>
      </c>
      <c r="G28" s="2" t="s">
        <v>15</v>
      </c>
      <c r="H28" s="2">
        <v>58</v>
      </c>
      <c r="I28" s="2" t="s">
        <v>12</v>
      </c>
      <c r="J28" s="2">
        <v>37</v>
      </c>
      <c r="K28" s="2" t="s">
        <v>32</v>
      </c>
      <c r="L28" s="2">
        <v>75</v>
      </c>
      <c r="M28" s="2" t="s">
        <v>15</v>
      </c>
      <c r="N28" s="2">
        <f t="shared" si="0"/>
        <v>308</v>
      </c>
      <c r="O28" s="3">
        <f t="shared" si="1"/>
        <v>61.6</v>
      </c>
      <c r="P28" s="2"/>
    </row>
    <row r="29" spans="1:16">
      <c r="A29">
        <v>28</v>
      </c>
      <c r="B29" s="2" t="s">
        <v>43</v>
      </c>
      <c r="C29" s="2">
        <v>13202195</v>
      </c>
      <c r="D29" s="2">
        <v>61</v>
      </c>
      <c r="E29" s="2" t="s">
        <v>10</v>
      </c>
      <c r="F29" s="2">
        <v>85</v>
      </c>
      <c r="G29" s="2" t="s">
        <v>18</v>
      </c>
      <c r="H29" s="2">
        <v>60</v>
      </c>
      <c r="I29" s="2" t="s">
        <v>15</v>
      </c>
      <c r="J29" s="2">
        <v>36</v>
      </c>
      <c r="K29" s="2" t="s">
        <v>32</v>
      </c>
      <c r="L29" s="2">
        <v>58</v>
      </c>
      <c r="M29" s="2" t="s">
        <v>10</v>
      </c>
      <c r="N29" s="2">
        <f t="shared" si="0"/>
        <v>300</v>
      </c>
      <c r="O29" s="3">
        <f t="shared" si="1"/>
        <v>60</v>
      </c>
      <c r="P29" s="2"/>
    </row>
    <row r="30" spans="1:16">
      <c r="A30">
        <v>29</v>
      </c>
      <c r="B30" s="2" t="s">
        <v>44</v>
      </c>
      <c r="C30" s="2">
        <v>13202196</v>
      </c>
      <c r="D30" s="2">
        <v>52</v>
      </c>
      <c r="E30" s="2" t="s">
        <v>32</v>
      </c>
      <c r="F30" s="2">
        <v>51</v>
      </c>
      <c r="G30" s="2" t="s">
        <v>32</v>
      </c>
      <c r="H30" s="2">
        <v>47</v>
      </c>
      <c r="I30" s="2" t="s">
        <v>13</v>
      </c>
      <c r="J30" s="2">
        <v>36</v>
      </c>
      <c r="K30" s="2" t="s">
        <v>32</v>
      </c>
      <c r="L30" s="2">
        <v>47</v>
      </c>
      <c r="M30" s="2" t="s">
        <v>32</v>
      </c>
      <c r="N30" s="2">
        <f t="shared" si="0"/>
        <v>233</v>
      </c>
      <c r="O30" s="3">
        <f t="shared" si="1"/>
        <v>46.6</v>
      </c>
      <c r="P30" s="2"/>
    </row>
    <row r="31" spans="1:16">
      <c r="A31">
        <v>30</v>
      </c>
      <c r="B31" s="2" t="s">
        <v>45</v>
      </c>
      <c r="C31" s="2">
        <v>13202197</v>
      </c>
      <c r="D31" s="2">
        <v>48</v>
      </c>
      <c r="E31" s="2" t="s">
        <v>32</v>
      </c>
      <c r="F31" s="2">
        <v>58</v>
      </c>
      <c r="G31" s="2" t="s">
        <v>10</v>
      </c>
      <c r="H31" s="2">
        <v>51</v>
      </c>
      <c r="I31" s="2" t="s">
        <v>13</v>
      </c>
      <c r="J31" s="2">
        <v>36</v>
      </c>
      <c r="K31" s="2" t="s">
        <v>15</v>
      </c>
      <c r="L31" s="2">
        <v>48</v>
      </c>
      <c r="M31" s="2" t="s">
        <v>32</v>
      </c>
      <c r="N31" s="2">
        <f t="shared" si="0"/>
        <v>241</v>
      </c>
      <c r="O31" s="3">
        <f t="shared" si="1"/>
        <v>48.2</v>
      </c>
      <c r="P31" s="2"/>
    </row>
    <row r="32" spans="1:16">
      <c r="A32">
        <v>31</v>
      </c>
      <c r="B32" s="2" t="s">
        <v>46</v>
      </c>
      <c r="C32" s="2">
        <v>13202198</v>
      </c>
      <c r="D32" s="2">
        <v>61</v>
      </c>
      <c r="E32" s="2" t="s">
        <v>10</v>
      </c>
      <c r="F32" s="2">
        <v>82</v>
      </c>
      <c r="G32" s="2" t="s">
        <v>18</v>
      </c>
      <c r="H32" s="2">
        <v>60</v>
      </c>
      <c r="I32" s="2" t="s">
        <v>15</v>
      </c>
      <c r="J32" s="2">
        <v>47</v>
      </c>
      <c r="K32" s="2" t="s">
        <v>13</v>
      </c>
      <c r="L32" s="2">
        <v>79</v>
      </c>
      <c r="M32" s="2" t="s">
        <v>15</v>
      </c>
      <c r="N32" s="2">
        <f t="shared" si="0"/>
        <v>329</v>
      </c>
      <c r="O32" s="3">
        <f t="shared" si="1"/>
        <v>65.8</v>
      </c>
      <c r="P32" s="2"/>
    </row>
    <row r="33" spans="1:16">
      <c r="A33">
        <v>32</v>
      </c>
      <c r="B33" s="2" t="s">
        <v>47</v>
      </c>
      <c r="C33" s="2">
        <v>13202199</v>
      </c>
      <c r="D33" s="2">
        <v>80</v>
      </c>
      <c r="E33" s="2" t="s">
        <v>15</v>
      </c>
      <c r="F33" s="2">
        <v>87</v>
      </c>
      <c r="G33" s="2" t="s">
        <v>11</v>
      </c>
      <c r="H33" s="2">
        <v>77</v>
      </c>
      <c r="I33" s="2" t="s">
        <v>18</v>
      </c>
      <c r="J33" s="2">
        <v>58</v>
      </c>
      <c r="K33" s="2" t="s">
        <v>12</v>
      </c>
      <c r="L33" s="2">
        <v>77</v>
      </c>
      <c r="M33" s="2" t="s">
        <v>15</v>
      </c>
      <c r="N33" s="2">
        <f t="shared" si="0"/>
        <v>379</v>
      </c>
      <c r="O33" s="3">
        <f t="shared" si="1"/>
        <v>75.8</v>
      </c>
      <c r="P33" s="2"/>
    </row>
    <row r="34" spans="1:16">
      <c r="A34">
        <v>33</v>
      </c>
      <c r="B34" s="2" t="s">
        <v>48</v>
      </c>
      <c r="C34" s="2">
        <v>13202200</v>
      </c>
      <c r="D34" s="2">
        <v>51</v>
      </c>
      <c r="E34" s="2" t="s">
        <v>32</v>
      </c>
      <c r="F34" s="2">
        <v>65</v>
      </c>
      <c r="G34" s="2" t="s">
        <v>13</v>
      </c>
      <c r="H34" s="2">
        <v>53</v>
      </c>
      <c r="I34" s="2" t="s">
        <v>12</v>
      </c>
      <c r="J34" s="2">
        <v>33</v>
      </c>
      <c r="K34" s="2" t="s">
        <v>32</v>
      </c>
      <c r="L34" s="2">
        <v>49</v>
      </c>
      <c r="M34" s="2" t="s">
        <v>32</v>
      </c>
      <c r="N34" s="2">
        <f t="shared" si="0"/>
        <v>251</v>
      </c>
      <c r="O34" s="3">
        <f t="shared" si="1"/>
        <v>50.2</v>
      </c>
      <c r="P34" s="2"/>
    </row>
    <row r="35" spans="1:16">
      <c r="A35">
        <v>34</v>
      </c>
      <c r="B35" s="2" t="s">
        <v>49</v>
      </c>
      <c r="C35" s="2">
        <v>13202201</v>
      </c>
      <c r="D35" s="2">
        <v>60</v>
      </c>
      <c r="E35" s="2" t="s">
        <v>10</v>
      </c>
      <c r="F35" s="2">
        <v>82</v>
      </c>
      <c r="G35" s="2" t="s">
        <v>18</v>
      </c>
      <c r="H35" s="2">
        <v>70</v>
      </c>
      <c r="I35" s="2" t="s">
        <v>18</v>
      </c>
      <c r="J35" s="2">
        <v>49</v>
      </c>
      <c r="K35" s="2" t="s">
        <v>13</v>
      </c>
      <c r="L35" s="2">
        <v>88</v>
      </c>
      <c r="M35" s="2" t="s">
        <v>18</v>
      </c>
      <c r="N35" s="2">
        <f t="shared" si="0"/>
        <v>349</v>
      </c>
      <c r="O35" s="3">
        <f t="shared" si="1"/>
        <v>69.8</v>
      </c>
      <c r="P35" s="2"/>
    </row>
    <row r="36" spans="1:16">
      <c r="A36">
        <v>35</v>
      </c>
      <c r="B36" s="2" t="s">
        <v>50</v>
      </c>
      <c r="C36" s="2">
        <v>13202202</v>
      </c>
      <c r="D36" s="2">
        <v>65</v>
      </c>
      <c r="E36" s="2" t="s">
        <v>13</v>
      </c>
      <c r="F36" s="2">
        <v>61</v>
      </c>
      <c r="G36" s="2" t="s">
        <v>10</v>
      </c>
      <c r="H36" s="2">
        <v>51</v>
      </c>
      <c r="I36" s="2" t="s">
        <v>13</v>
      </c>
      <c r="J36" s="2">
        <v>46</v>
      </c>
      <c r="K36" s="2" t="s">
        <v>13</v>
      </c>
      <c r="L36" s="2">
        <v>51</v>
      </c>
      <c r="M36" s="2" t="s">
        <v>10</v>
      </c>
      <c r="N36" s="2">
        <f t="shared" si="0"/>
        <v>274</v>
      </c>
      <c r="O36" s="3">
        <f t="shared" si="1"/>
        <v>54.8</v>
      </c>
      <c r="P36" s="2"/>
    </row>
    <row r="37" spans="1:16">
      <c r="A37">
        <v>36</v>
      </c>
      <c r="B37" s="2" t="s">
        <v>51</v>
      </c>
      <c r="C37" s="2">
        <v>13202203</v>
      </c>
      <c r="D37" s="2">
        <v>51</v>
      </c>
      <c r="E37" s="2" t="s">
        <v>32</v>
      </c>
      <c r="F37" s="2">
        <v>80</v>
      </c>
      <c r="G37" s="2" t="s">
        <v>15</v>
      </c>
      <c r="H37" s="2">
        <v>61</v>
      </c>
      <c r="I37" s="2" t="s">
        <v>15</v>
      </c>
      <c r="J37" s="2">
        <v>47</v>
      </c>
      <c r="K37" s="2" t="s">
        <v>13</v>
      </c>
      <c r="L37" s="2">
        <v>63</v>
      </c>
      <c r="M37" s="2" t="s">
        <v>13</v>
      </c>
      <c r="N37" s="2">
        <f t="shared" si="0"/>
        <v>302</v>
      </c>
      <c r="O37" s="3">
        <f t="shared" si="1"/>
        <v>60.4</v>
      </c>
      <c r="P37" s="2"/>
    </row>
    <row r="38" spans="1:16">
      <c r="A38">
        <v>37</v>
      </c>
      <c r="B38" s="2" t="s">
        <v>52</v>
      </c>
      <c r="C38" s="2">
        <v>13202204</v>
      </c>
      <c r="D38" s="2">
        <v>61</v>
      </c>
      <c r="E38" s="2" t="s">
        <v>10</v>
      </c>
      <c r="F38" s="2">
        <v>85</v>
      </c>
      <c r="G38" s="2" t="s">
        <v>18</v>
      </c>
      <c r="H38" s="2">
        <v>70</v>
      </c>
      <c r="I38" s="2" t="s">
        <v>18</v>
      </c>
      <c r="J38" s="2">
        <v>49</v>
      </c>
      <c r="K38" s="2" t="s">
        <v>13</v>
      </c>
      <c r="L38" s="2">
        <v>69</v>
      </c>
      <c r="M38" s="2" t="s">
        <v>12</v>
      </c>
      <c r="N38" s="2">
        <f t="shared" si="0"/>
        <v>334</v>
      </c>
      <c r="O38" s="3">
        <f t="shared" si="1"/>
        <v>66.8</v>
      </c>
      <c r="P38" s="2"/>
    </row>
    <row r="39" spans="1:16">
      <c r="A39">
        <v>38</v>
      </c>
      <c r="B39" s="2" t="s">
        <v>53</v>
      </c>
      <c r="C39" s="2">
        <v>13202205</v>
      </c>
      <c r="D39" s="2">
        <v>63</v>
      </c>
      <c r="E39" s="2" t="s">
        <v>13</v>
      </c>
      <c r="F39" s="2">
        <v>83</v>
      </c>
      <c r="G39" s="2" t="s">
        <v>18</v>
      </c>
      <c r="H39" s="2">
        <v>63</v>
      </c>
      <c r="I39" s="2" t="s">
        <v>15</v>
      </c>
      <c r="J39" s="2">
        <v>35</v>
      </c>
      <c r="K39" s="2" t="s">
        <v>32</v>
      </c>
      <c r="L39" s="2">
        <v>62</v>
      </c>
      <c r="M39" s="2" t="s">
        <v>13</v>
      </c>
      <c r="N39" s="2">
        <f t="shared" si="0"/>
        <v>306</v>
      </c>
      <c r="O39" s="3">
        <f t="shared" si="1"/>
        <v>61.2</v>
      </c>
      <c r="P39" s="2"/>
    </row>
    <row r="40" spans="1:16">
      <c r="A40">
        <v>39</v>
      </c>
      <c r="B40" s="2" t="s">
        <v>54</v>
      </c>
      <c r="C40" s="2">
        <v>13202206</v>
      </c>
      <c r="D40" s="2">
        <v>63</v>
      </c>
      <c r="E40" s="2" t="s">
        <v>13</v>
      </c>
      <c r="F40" s="2">
        <v>92</v>
      </c>
      <c r="G40" s="2" t="s">
        <v>16</v>
      </c>
      <c r="H40" s="2">
        <v>74</v>
      </c>
      <c r="I40" s="2" t="s">
        <v>18</v>
      </c>
      <c r="J40" s="2">
        <v>47</v>
      </c>
      <c r="K40" s="2" t="s">
        <v>13</v>
      </c>
      <c r="L40" s="2">
        <v>75</v>
      </c>
      <c r="M40" s="2" t="s">
        <v>15</v>
      </c>
      <c r="N40" s="2">
        <f t="shared" si="0"/>
        <v>351</v>
      </c>
      <c r="O40" s="3">
        <f t="shared" si="1"/>
        <v>70.2</v>
      </c>
      <c r="P40" s="2"/>
    </row>
    <row r="41" spans="1:16">
      <c r="B41" s="2"/>
      <c r="C41" s="2"/>
      <c r="D41" s="2">
        <f t="shared" ref="D41:M41" si="2">SUM(D2:D40)</f>
        <v>2637</v>
      </c>
      <c r="E41" s="2">
        <f t="shared" si="2"/>
        <v>0</v>
      </c>
      <c r="F41" s="2">
        <f t="shared" si="2"/>
        <v>3301</v>
      </c>
      <c r="G41" s="2">
        <f t="shared" si="2"/>
        <v>0</v>
      </c>
      <c r="H41" s="2">
        <f t="shared" si="2"/>
        <v>2652</v>
      </c>
      <c r="I41" s="2">
        <f t="shared" si="2"/>
        <v>0</v>
      </c>
      <c r="J41" s="2">
        <f t="shared" si="2"/>
        <v>2118</v>
      </c>
      <c r="K41" s="2">
        <f t="shared" si="2"/>
        <v>0</v>
      </c>
      <c r="L41" s="2">
        <f t="shared" si="2"/>
        <v>2804</v>
      </c>
      <c r="M41" s="2">
        <f t="shared" si="2"/>
        <v>0</v>
      </c>
      <c r="N41" s="2">
        <f>SUM(N2:N40)</f>
        <v>13512</v>
      </c>
      <c r="O41" s="3">
        <f t="shared" si="1"/>
        <v>2702.4</v>
      </c>
      <c r="P41" s="2"/>
    </row>
    <row r="42" spans="1:16">
      <c r="B42" s="2"/>
      <c r="C42" s="2"/>
      <c r="D42" s="2">
        <f>D41/39</f>
        <v>67.615384615384613</v>
      </c>
      <c r="E42" s="2">
        <f t="shared" ref="E42:L42" si="3">E41/39</f>
        <v>0</v>
      </c>
      <c r="F42" s="2">
        <f t="shared" si="3"/>
        <v>84.641025641025635</v>
      </c>
      <c r="G42" s="2">
        <f t="shared" si="3"/>
        <v>0</v>
      </c>
      <c r="H42" s="2">
        <f t="shared" si="3"/>
        <v>68</v>
      </c>
      <c r="I42" s="2">
        <f t="shared" si="3"/>
        <v>0</v>
      </c>
      <c r="J42" s="2">
        <f t="shared" si="3"/>
        <v>54.307692307692307</v>
      </c>
      <c r="K42" s="2">
        <f t="shared" si="3"/>
        <v>0</v>
      </c>
      <c r="L42" s="2">
        <f t="shared" si="3"/>
        <v>71.897435897435898</v>
      </c>
      <c r="M42" s="2">
        <f t="shared" ref="M42" si="4">M41/195</f>
        <v>0</v>
      </c>
      <c r="N42" s="2">
        <f>N41/195</f>
        <v>69.292307692307688</v>
      </c>
      <c r="O42" s="3">
        <f t="shared" si="1"/>
        <v>13.858461538461537</v>
      </c>
      <c r="P42" s="2"/>
    </row>
  </sheetData>
  <autoFilter ref="O1:O4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6:G19"/>
  <sheetViews>
    <sheetView workbookViewId="0">
      <selection activeCell="F10" sqref="F10"/>
    </sheetView>
  </sheetViews>
  <sheetFormatPr defaultRowHeight="15"/>
  <sheetData>
    <row r="6" spans="2:7">
      <c r="C6" t="s">
        <v>55</v>
      </c>
      <c r="D6" t="s">
        <v>86</v>
      </c>
      <c r="E6" t="s">
        <v>57</v>
      </c>
      <c r="F6" t="s">
        <v>58</v>
      </c>
      <c r="G6" t="s">
        <v>59</v>
      </c>
    </row>
    <row r="7" spans="2:7">
      <c r="B7" s="2" t="s">
        <v>74</v>
      </c>
      <c r="C7">
        <v>0</v>
      </c>
      <c r="D7">
        <v>0</v>
      </c>
      <c r="E7">
        <v>0</v>
      </c>
      <c r="F7">
        <v>0</v>
      </c>
      <c r="G7">
        <v>0</v>
      </c>
    </row>
    <row r="8" spans="2:7">
      <c r="B8" s="2" t="s">
        <v>75</v>
      </c>
      <c r="C8">
        <v>0</v>
      </c>
      <c r="D8">
        <v>0</v>
      </c>
      <c r="E8">
        <v>0</v>
      </c>
      <c r="F8">
        <v>11</v>
      </c>
      <c r="G8">
        <v>0</v>
      </c>
    </row>
    <row r="9" spans="2:7">
      <c r="B9" s="2" t="s">
        <v>76</v>
      </c>
      <c r="C9">
        <v>0</v>
      </c>
      <c r="D9">
        <v>0</v>
      </c>
      <c r="E9">
        <v>0</v>
      </c>
      <c r="F9">
        <v>1</v>
      </c>
      <c r="G9">
        <v>0</v>
      </c>
    </row>
    <row r="10" spans="2:7">
      <c r="B10" s="2" t="s">
        <v>77</v>
      </c>
      <c r="C10">
        <v>1</v>
      </c>
      <c r="D10">
        <v>0</v>
      </c>
      <c r="E10">
        <v>7</v>
      </c>
      <c r="F10">
        <v>9</v>
      </c>
      <c r="G10">
        <v>4</v>
      </c>
    </row>
    <row r="11" spans="2:7">
      <c r="B11" s="2" t="s">
        <v>78</v>
      </c>
      <c r="C11">
        <v>6</v>
      </c>
      <c r="D11">
        <v>1</v>
      </c>
      <c r="E11">
        <v>4</v>
      </c>
      <c r="G11">
        <v>5</v>
      </c>
    </row>
    <row r="12" spans="2:7">
      <c r="B12" s="2" t="s">
        <v>79</v>
      </c>
      <c r="C12">
        <v>1</v>
      </c>
      <c r="D12">
        <v>1</v>
      </c>
      <c r="E12">
        <v>3</v>
      </c>
      <c r="G12">
        <v>2</v>
      </c>
    </row>
    <row r="13" spans="2:7">
      <c r="B13" s="2" t="s">
        <v>80</v>
      </c>
      <c r="C13">
        <v>13</v>
      </c>
      <c r="D13">
        <v>2</v>
      </c>
      <c r="E13">
        <v>5</v>
      </c>
      <c r="G13">
        <v>4</v>
      </c>
    </row>
    <row r="14" spans="2:7">
      <c r="B14" s="2" t="s">
        <v>81</v>
      </c>
      <c r="C14">
        <v>5</v>
      </c>
      <c r="D14">
        <v>3</v>
      </c>
      <c r="E14">
        <v>5</v>
      </c>
      <c r="G14">
        <v>2</v>
      </c>
    </row>
    <row r="15" spans="2:7">
      <c r="B15" s="2" t="s">
        <v>82</v>
      </c>
      <c r="C15">
        <v>9</v>
      </c>
      <c r="D15">
        <v>9</v>
      </c>
      <c r="E15">
        <v>9</v>
      </c>
      <c r="G15">
        <v>12</v>
      </c>
    </row>
    <row r="16" spans="2:7">
      <c r="B16" s="2" t="s">
        <v>83</v>
      </c>
      <c r="C16">
        <v>0</v>
      </c>
      <c r="D16">
        <v>9</v>
      </c>
      <c r="E16">
        <v>1</v>
      </c>
      <c r="G16">
        <v>3</v>
      </c>
    </row>
    <row r="17" spans="2:7">
      <c r="B17" s="2" t="s">
        <v>84</v>
      </c>
      <c r="C17">
        <v>4</v>
      </c>
      <c r="D17">
        <v>3</v>
      </c>
      <c r="E17">
        <v>3</v>
      </c>
      <c r="G17">
        <v>7</v>
      </c>
    </row>
    <row r="18" spans="2:7">
      <c r="B18" s="2" t="s">
        <v>85</v>
      </c>
      <c r="C18">
        <v>0</v>
      </c>
      <c r="D18">
        <v>11</v>
      </c>
      <c r="E18">
        <v>2</v>
      </c>
      <c r="G18">
        <v>0</v>
      </c>
    </row>
    <row r="19" spans="2:7">
      <c r="C19">
        <f>SUM(C7:C18)</f>
        <v>39</v>
      </c>
      <c r="D19">
        <f t="shared" ref="D19:G19" si="0">SUM(D7:D18)</f>
        <v>39</v>
      </c>
      <c r="E19">
        <f t="shared" si="0"/>
        <v>39</v>
      </c>
      <c r="F19">
        <f t="shared" si="0"/>
        <v>21</v>
      </c>
      <c r="G19">
        <f t="shared" si="0"/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D4:J15"/>
  <sheetViews>
    <sheetView workbookViewId="0">
      <selection activeCell="I21" sqref="I21"/>
    </sheetView>
  </sheetViews>
  <sheetFormatPr defaultRowHeight="15"/>
  <sheetData>
    <row r="4" spans="4:10">
      <c r="E4" t="s">
        <v>55</v>
      </c>
      <c r="F4" t="s">
        <v>56</v>
      </c>
      <c r="G4" t="s">
        <v>57</v>
      </c>
      <c r="H4" t="s">
        <v>58</v>
      </c>
      <c r="I4" t="s">
        <v>59</v>
      </c>
      <c r="J4" t="s">
        <v>64</v>
      </c>
    </row>
    <row r="5" spans="4:10">
      <c r="D5" t="s">
        <v>16</v>
      </c>
      <c r="E5">
        <v>0</v>
      </c>
      <c r="F5" s="1">
        <v>14</v>
      </c>
      <c r="G5">
        <v>5</v>
      </c>
      <c r="H5" s="1">
        <v>2</v>
      </c>
      <c r="I5">
        <v>0</v>
      </c>
      <c r="J5" s="1">
        <f>SUM(E5:I5)</f>
        <v>21</v>
      </c>
    </row>
    <row r="6" spans="4:10">
      <c r="D6" t="s">
        <v>11</v>
      </c>
      <c r="E6">
        <v>4</v>
      </c>
      <c r="F6" s="1">
        <v>5</v>
      </c>
      <c r="G6">
        <v>7</v>
      </c>
      <c r="H6" s="1">
        <v>2</v>
      </c>
      <c r="I6">
        <v>8</v>
      </c>
      <c r="J6" s="1">
        <f t="shared" ref="J6:J12" si="0">SUM(E6:I6)</f>
        <v>26</v>
      </c>
    </row>
    <row r="7" spans="4:10">
      <c r="D7" t="s">
        <v>18</v>
      </c>
      <c r="E7">
        <v>0</v>
      </c>
      <c r="F7" s="1">
        <v>9</v>
      </c>
      <c r="G7">
        <v>8</v>
      </c>
      <c r="H7">
        <v>5</v>
      </c>
      <c r="I7">
        <v>2</v>
      </c>
      <c r="J7" s="1">
        <f t="shared" si="0"/>
        <v>24</v>
      </c>
    </row>
    <row r="8" spans="4:10">
      <c r="D8" t="s">
        <v>15</v>
      </c>
      <c r="E8">
        <v>7</v>
      </c>
      <c r="F8">
        <v>4</v>
      </c>
      <c r="G8">
        <v>5</v>
      </c>
      <c r="H8">
        <v>4</v>
      </c>
      <c r="I8">
        <v>12</v>
      </c>
      <c r="J8" s="1">
        <f t="shared" si="0"/>
        <v>32</v>
      </c>
    </row>
    <row r="9" spans="4:10">
      <c r="D9" t="s">
        <v>12</v>
      </c>
      <c r="E9">
        <v>7</v>
      </c>
      <c r="F9" s="1">
        <v>3</v>
      </c>
      <c r="G9">
        <v>5</v>
      </c>
      <c r="H9">
        <v>5</v>
      </c>
      <c r="I9">
        <v>4</v>
      </c>
      <c r="J9" s="1">
        <f t="shared" si="0"/>
        <v>24</v>
      </c>
    </row>
    <row r="10" spans="4:10">
      <c r="D10" t="s">
        <v>13</v>
      </c>
      <c r="E10">
        <v>5</v>
      </c>
      <c r="F10" s="1">
        <v>1</v>
      </c>
      <c r="G10">
        <v>9</v>
      </c>
      <c r="H10">
        <v>10</v>
      </c>
      <c r="I10">
        <v>2</v>
      </c>
      <c r="J10" s="1">
        <f t="shared" si="0"/>
        <v>27</v>
      </c>
    </row>
    <row r="11" spans="4:10">
      <c r="D11" t="s">
        <v>10</v>
      </c>
      <c r="E11">
        <v>9</v>
      </c>
      <c r="F11">
        <v>2</v>
      </c>
      <c r="G11">
        <v>0</v>
      </c>
      <c r="H11">
        <v>1</v>
      </c>
      <c r="I11">
        <v>7</v>
      </c>
      <c r="J11" s="1">
        <f t="shared" si="0"/>
        <v>19</v>
      </c>
    </row>
    <row r="12" spans="4:10">
      <c r="D12" t="s">
        <v>32</v>
      </c>
      <c r="E12">
        <v>7</v>
      </c>
      <c r="F12">
        <v>1</v>
      </c>
      <c r="G12">
        <v>0</v>
      </c>
      <c r="H12">
        <v>10</v>
      </c>
      <c r="I12">
        <v>4</v>
      </c>
      <c r="J12" s="1">
        <f t="shared" si="0"/>
        <v>22</v>
      </c>
    </row>
    <row r="13" spans="4:10">
      <c r="E13">
        <f>SUM(E5:E12)</f>
        <v>39</v>
      </c>
      <c r="F13">
        <f t="shared" ref="F13:I13" si="1">SUM(F5:F12)</f>
        <v>39</v>
      </c>
      <c r="G13">
        <f t="shared" si="1"/>
        <v>39</v>
      </c>
      <c r="H13">
        <f t="shared" si="1"/>
        <v>39</v>
      </c>
      <c r="I13">
        <f t="shared" si="1"/>
        <v>39</v>
      </c>
    </row>
    <row r="15" spans="4:10">
      <c r="E15" s="1">
        <f>(E5*8+E6*7+E7*6+E8*5+E9*4+E10*3+E11*2+E12*1)*100/312</f>
        <v>41.987179487179489</v>
      </c>
      <c r="F15" s="1">
        <f t="shared" ref="F15:I15" si="2">(F5*8+F6*7+F7*6+F8*5+F9*4+F10*3+F11*2+F12*1)*100/312</f>
        <v>77.243589743589737</v>
      </c>
      <c r="G15" s="1">
        <f t="shared" si="2"/>
        <v>66.987179487179489</v>
      </c>
      <c r="H15" s="1">
        <f t="shared" si="2"/>
        <v>45.512820512820511</v>
      </c>
      <c r="I15" s="1">
        <f t="shared" si="2"/>
        <v>53.846153846153847</v>
      </c>
      <c r="J15" s="1">
        <f>(J5*8+J6*7+J7*6+J8*5+J9*4+J10*3+J11*2+J12*1)*100/1560</f>
        <v>57.115384615384613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4:P8"/>
  <sheetViews>
    <sheetView workbookViewId="0">
      <selection activeCell="T18" sqref="T18"/>
    </sheetView>
  </sheetViews>
  <sheetFormatPr defaultRowHeight="15"/>
  <cols>
    <col min="2" max="2" width="18.140625" customWidth="1"/>
  </cols>
  <sheetData>
    <row r="4" spans="2:16">
      <c r="B4" t="s">
        <v>1</v>
      </c>
      <c r="C4" t="s">
        <v>4</v>
      </c>
      <c r="D4" t="s">
        <v>5</v>
      </c>
      <c r="F4" t="s">
        <v>6</v>
      </c>
      <c r="H4" t="s">
        <v>2</v>
      </c>
      <c r="J4" t="s">
        <v>7</v>
      </c>
      <c r="L4" t="s">
        <v>8</v>
      </c>
      <c r="N4" t="s">
        <v>3</v>
      </c>
    </row>
    <row r="5" spans="2:16">
      <c r="B5" t="s">
        <v>19</v>
      </c>
      <c r="C5">
        <v>13202171</v>
      </c>
      <c r="D5">
        <v>90</v>
      </c>
      <c r="E5" t="s">
        <v>11</v>
      </c>
      <c r="F5">
        <v>99</v>
      </c>
      <c r="G5" t="s">
        <v>16</v>
      </c>
      <c r="H5">
        <v>95</v>
      </c>
      <c r="I5" t="s">
        <v>16</v>
      </c>
      <c r="J5">
        <v>80</v>
      </c>
      <c r="K5" t="s">
        <v>11</v>
      </c>
      <c r="L5">
        <v>91</v>
      </c>
      <c r="M5" t="s">
        <v>11</v>
      </c>
      <c r="N5">
        <v>455</v>
      </c>
      <c r="O5">
        <v>91</v>
      </c>
      <c r="P5" t="s">
        <v>62</v>
      </c>
    </row>
    <row r="6" spans="2:16">
      <c r="B6" t="s">
        <v>21</v>
      </c>
      <c r="C6">
        <v>13202173</v>
      </c>
      <c r="D6">
        <v>90</v>
      </c>
      <c r="E6" t="s">
        <v>11</v>
      </c>
      <c r="F6">
        <v>99</v>
      </c>
      <c r="G6" t="s">
        <v>16</v>
      </c>
      <c r="H6">
        <v>96</v>
      </c>
      <c r="I6" t="s">
        <v>16</v>
      </c>
      <c r="J6">
        <v>90</v>
      </c>
      <c r="K6" t="s">
        <v>16</v>
      </c>
      <c r="L6">
        <v>93</v>
      </c>
      <c r="M6" t="s">
        <v>11</v>
      </c>
      <c r="N6">
        <v>468</v>
      </c>
      <c r="O6">
        <v>93.6</v>
      </c>
      <c r="P6" t="s">
        <v>60</v>
      </c>
    </row>
    <row r="7" spans="2:16">
      <c r="B7" t="s">
        <v>23</v>
      </c>
      <c r="C7">
        <v>13202175</v>
      </c>
      <c r="D7">
        <v>90</v>
      </c>
      <c r="E7" t="s">
        <v>11</v>
      </c>
      <c r="F7">
        <v>99</v>
      </c>
      <c r="G7" t="s">
        <v>16</v>
      </c>
      <c r="H7">
        <v>92</v>
      </c>
      <c r="I7" t="s">
        <v>16</v>
      </c>
      <c r="J7">
        <v>90</v>
      </c>
      <c r="K7" t="s">
        <v>16</v>
      </c>
      <c r="L7">
        <v>93</v>
      </c>
      <c r="M7" t="s">
        <v>11</v>
      </c>
      <c r="N7">
        <v>464</v>
      </c>
      <c r="O7">
        <v>92.8</v>
      </c>
      <c r="P7" t="s">
        <v>61</v>
      </c>
    </row>
    <row r="8" spans="2:16">
      <c r="B8" t="s">
        <v>30</v>
      </c>
      <c r="C8">
        <v>13202182</v>
      </c>
      <c r="D8">
        <v>90</v>
      </c>
      <c r="E8" t="s">
        <v>11</v>
      </c>
      <c r="F8">
        <v>99</v>
      </c>
      <c r="G8" t="s">
        <v>16</v>
      </c>
      <c r="H8">
        <v>93</v>
      </c>
      <c r="I8" t="s">
        <v>16</v>
      </c>
      <c r="J8">
        <v>80</v>
      </c>
      <c r="K8" t="s">
        <v>11</v>
      </c>
      <c r="L8">
        <v>92</v>
      </c>
      <c r="M8" t="s">
        <v>11</v>
      </c>
      <c r="N8">
        <v>454</v>
      </c>
      <c r="O8">
        <v>90.8</v>
      </c>
      <c r="P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</vt:lpstr>
      <vt:lpstr>RANGE WITH MARKS</vt:lpstr>
      <vt:lpstr>GRADES</vt:lpstr>
      <vt:lpstr>OVERALL RESULT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2021-08-09T18:05:20Z</dcterms:modified>
</cp:coreProperties>
</file>